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able 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M15" i="1"/>
  <c r="N15" i="1"/>
  <c r="O15" i="1" s="1"/>
  <c r="N5" i="1"/>
  <c r="O5" i="1" s="1"/>
  <c r="M5" i="1"/>
  <c r="M4" i="1"/>
  <c r="M17" i="1" s="1"/>
  <c r="M6" i="1"/>
  <c r="M7" i="1"/>
  <c r="M8" i="1"/>
  <c r="M9" i="1"/>
  <c r="M10" i="1"/>
  <c r="M11" i="1"/>
  <c r="M12" i="1"/>
  <c r="M13" i="1"/>
  <c r="M14" i="1"/>
  <c r="M3" i="1"/>
  <c r="N14" i="1"/>
  <c r="O14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4" i="1"/>
  <c r="O4" i="1" s="1"/>
  <c r="N3" i="1"/>
  <c r="O3" i="1" s="1"/>
  <c r="O17" i="1" s="1"/>
</calcChain>
</file>

<file path=xl/sharedStrings.xml><?xml version="1.0" encoding="utf-8"?>
<sst xmlns="http://schemas.openxmlformats.org/spreadsheetml/2006/main" count="49" uniqueCount="44">
  <si>
    <t>Style: 14CMPA059A005694G999</t>
  </si>
  <si>
    <t>Style: 14CMSB021A002246G999</t>
  </si>
  <si>
    <t>Style: 14CMSS022A005086W999</t>
  </si>
  <si>
    <t>Style: 14CMSS023A005086W999</t>
  </si>
  <si>
    <t>Style: 14CMSS034A002246G103</t>
  </si>
  <si>
    <t>Style: C.P. COMPANY KNIT CAP</t>
  </si>
  <si>
    <t>Style: 14CMSS023A005086W683</t>
  </si>
  <si>
    <t>Style: 14CMSB021A002246GM93</t>
  </si>
  <si>
    <t>Style: 14CMSP017A005086WM93</t>
  </si>
  <si>
    <t>Style: 14CMSS023A005086WM93</t>
  </si>
  <si>
    <t>Style: 14CMPA059A005694G888</t>
  </si>
  <si>
    <t>Style: 14CMSS023A005086W888</t>
  </si>
  <si>
    <t>€ 85.310,00 €              778</t>
  </si>
  <si>
    <r>
      <rPr>
        <b/>
        <sz val="12"/>
        <rFont val="Calibri"/>
        <family val="2"/>
        <scheme val="minor"/>
      </rPr>
      <t xml:space="preserve">CARGO PANT
</t>
    </r>
    <r>
      <rPr>
        <sz val="12"/>
        <rFont val="Calibri"/>
        <family val="2"/>
        <scheme val="minor"/>
      </rPr>
      <t>Color: BLACK</t>
    </r>
  </si>
  <si>
    <r>
      <rPr>
        <sz val="12"/>
        <rFont val="Calibri"/>
        <family val="2"/>
        <scheme val="minor"/>
      </rPr>
      <t>€119,00</t>
    </r>
  </si>
  <si>
    <r>
      <rPr>
        <b/>
        <sz val="12"/>
        <rFont val="Calibri"/>
        <family val="2"/>
        <scheme val="minor"/>
      </rPr>
      <t xml:space="preserve">CARGO
</t>
    </r>
    <r>
      <rPr>
        <sz val="12"/>
        <rFont val="Calibri"/>
        <family val="2"/>
        <scheme val="minor"/>
      </rPr>
      <t>Color: BLACK</t>
    </r>
  </si>
  <si>
    <r>
      <rPr>
        <sz val="12"/>
        <rFont val="Calibri"/>
        <family val="2"/>
        <scheme val="minor"/>
      </rPr>
      <t>€80,00</t>
    </r>
  </si>
  <si>
    <r>
      <rPr>
        <b/>
        <sz val="12"/>
        <rFont val="Calibri"/>
        <family val="2"/>
        <scheme val="minor"/>
      </rPr>
      <t xml:space="preserve">HOODED
</t>
    </r>
    <r>
      <rPr>
        <sz val="12"/>
        <rFont val="Calibri"/>
        <family val="2"/>
        <scheme val="minor"/>
      </rPr>
      <t>Color: BLACK</t>
    </r>
  </si>
  <si>
    <r>
      <rPr>
        <b/>
        <sz val="12"/>
        <rFont val="Calibri"/>
        <family val="2"/>
        <scheme val="minor"/>
      </rPr>
      <t xml:space="preserve">SWEAT HOODED
</t>
    </r>
    <r>
      <rPr>
        <sz val="12"/>
        <rFont val="Calibri"/>
        <family val="2"/>
        <scheme val="minor"/>
      </rPr>
      <t>Color: BLACK</t>
    </r>
  </si>
  <si>
    <r>
      <rPr>
        <sz val="12"/>
        <rFont val="Calibri"/>
        <family val="2"/>
        <scheme val="minor"/>
      </rPr>
      <t>€110,00</t>
    </r>
  </si>
  <si>
    <r>
      <rPr>
        <b/>
        <sz val="12"/>
        <rFont val="Calibri"/>
        <family val="2"/>
        <scheme val="minor"/>
      </rPr>
      <t xml:space="preserve">HOODED OPEN
</t>
    </r>
    <r>
      <rPr>
        <sz val="12"/>
        <rFont val="Calibri"/>
        <family val="2"/>
        <scheme val="minor"/>
      </rPr>
      <t>Color: GAUZE WHITE</t>
    </r>
  </si>
  <si>
    <r>
      <rPr>
        <sz val="12"/>
        <rFont val="Calibri"/>
        <family val="2"/>
        <scheme val="minor"/>
      </rPr>
      <t>€ 110,00</t>
    </r>
  </si>
  <si>
    <r>
      <rPr>
        <b/>
        <sz val="12"/>
        <rFont val="Calibri"/>
        <family val="2"/>
        <scheme val="minor"/>
      </rPr>
      <t xml:space="preserve">KNIT CAP
</t>
    </r>
    <r>
      <rPr>
        <sz val="12"/>
        <rFont val="Calibri"/>
        <family val="2"/>
        <scheme val="minor"/>
      </rPr>
      <t>Color: GAUZE WHITE</t>
    </r>
  </si>
  <si>
    <r>
      <rPr>
        <sz val="12"/>
        <rFont val="Calibri"/>
        <family val="2"/>
        <scheme val="minor"/>
      </rPr>
      <t>€ 57,00</t>
    </r>
  </si>
  <si>
    <r>
      <rPr>
        <b/>
        <sz val="12"/>
        <rFont val="Calibri"/>
        <family val="2"/>
        <scheme val="minor"/>
      </rPr>
      <t xml:space="preserve">SWEAT HOODED
</t>
    </r>
    <r>
      <rPr>
        <sz val="12"/>
        <rFont val="Calibri"/>
        <family val="2"/>
        <scheme val="minor"/>
      </rPr>
      <t>Color: IVY GREEN</t>
    </r>
  </si>
  <si>
    <r>
      <rPr>
        <b/>
        <sz val="12"/>
        <rFont val="Calibri"/>
        <family val="2"/>
        <scheme val="minor"/>
      </rPr>
      <t xml:space="preserve">CARGO
</t>
    </r>
    <r>
      <rPr>
        <sz val="12"/>
        <rFont val="Calibri"/>
        <family val="2"/>
        <scheme val="minor"/>
      </rPr>
      <t>Color: GREY MELANGE</t>
    </r>
  </si>
  <si>
    <r>
      <rPr>
        <b/>
        <sz val="12"/>
        <rFont val="Calibri"/>
        <family val="2"/>
        <scheme val="minor"/>
      </rPr>
      <t xml:space="preserve">CARGO PANT
</t>
    </r>
    <r>
      <rPr>
        <sz val="12"/>
        <rFont val="Calibri"/>
        <family val="2"/>
        <scheme val="minor"/>
      </rPr>
      <t>Color: GREY MELANGE</t>
    </r>
  </si>
  <si>
    <r>
      <rPr>
        <sz val="12"/>
        <rFont val="Calibri"/>
        <family val="2"/>
        <scheme val="minor"/>
      </rPr>
      <t>€90,00</t>
    </r>
  </si>
  <si>
    <r>
      <rPr>
        <b/>
        <sz val="12"/>
        <rFont val="Calibri"/>
        <family val="2"/>
        <scheme val="minor"/>
      </rPr>
      <t xml:space="preserve">SWEAT HOODED
</t>
    </r>
    <r>
      <rPr>
        <sz val="12"/>
        <rFont val="Calibri"/>
        <family val="2"/>
        <scheme val="minor"/>
      </rPr>
      <t>Color: GREY MELANGE</t>
    </r>
  </si>
  <si>
    <r>
      <rPr>
        <b/>
        <sz val="12"/>
        <rFont val="Calibri"/>
        <family val="2"/>
        <scheme val="minor"/>
      </rPr>
      <t xml:space="preserve">CARGO PANT
</t>
    </r>
    <r>
      <rPr>
        <sz val="12"/>
        <rFont val="Calibri"/>
        <family val="2"/>
        <scheme val="minor"/>
      </rPr>
      <t>Color: TOTAL ECLIPSE</t>
    </r>
  </si>
  <si>
    <r>
      <rPr>
        <b/>
        <sz val="12"/>
        <rFont val="Calibri"/>
        <family val="2"/>
        <scheme val="minor"/>
      </rPr>
      <t xml:space="preserve">SWEAT HOODED
</t>
    </r>
    <r>
      <rPr>
        <sz val="12"/>
        <rFont val="Calibri"/>
        <family val="2"/>
        <scheme val="minor"/>
      </rPr>
      <t>Color: TOTAL ECLIPSE</t>
    </r>
  </si>
  <si>
    <t>XS</t>
  </si>
  <si>
    <t>S</t>
  </si>
  <si>
    <t>M</t>
  </si>
  <si>
    <t>T U - UNIQUE SIZE</t>
  </si>
  <si>
    <t>MODEL AND COLOUR</t>
  </si>
  <si>
    <t>ITEM</t>
  </si>
  <si>
    <t>WHS</t>
  </si>
  <si>
    <t>TOT WHS</t>
  </si>
  <si>
    <t>TOTAL QTY</t>
  </si>
  <si>
    <t>Style: 12CMSP071A005086W</t>
  </si>
  <si>
    <r>
      <t xml:space="preserve">JOGGER PANTS                                             </t>
    </r>
    <r>
      <rPr>
        <sz val="12"/>
        <color rgb="FF000000"/>
        <rFont val="Calibri"/>
        <family val="2"/>
        <scheme val="minor"/>
      </rPr>
      <t xml:space="preserve">Color: Seneca Rock </t>
    </r>
  </si>
  <si>
    <t>RETAIL</t>
  </si>
  <si>
    <t>TOT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</si>
</sst>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[$€-2]\ #,##0.00;[Red]\-[$€-2]\ #,##0.00"/>
  </numFmts>
  <fonts count="5" x14ac:knownFonts="1">
    <font>
      <sz val="10"/>
      <color rgb="FF000000"/>
      <name val="Times New Roman"/>
      <charset val="204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393939"/>
      </left>
      <right style="thin">
        <color rgb="FF393939"/>
      </right>
      <top style="thin">
        <color rgb="FF393939"/>
      </top>
      <bottom style="thin">
        <color rgb="FF393939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horizontal="left" vertical="center" wrapText="1" indent="8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4" fontId="2" fillId="0" borderId="0" xfId="0" applyNumberFormat="1" applyFont="1" applyAlignment="1">
      <alignment horizontal="left" vertical="top"/>
    </xf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left" vertical="center" wrapText="1" indent="3"/>
    </xf>
    <xf numFmtId="0" fontId="1" fillId="0" borderId="0" xfId="0" applyFont="1" applyAlignment="1">
      <alignment vertical="top" wrapText="1"/>
    </xf>
    <xf numFmtId="165" fontId="2" fillId="0" borderId="1" xfId="0" applyNumberFormat="1" applyFont="1" applyBorder="1" applyAlignment="1">
      <alignment horizontal="left" vertical="center" wrapText="1" indent="3"/>
    </xf>
    <xf numFmtId="16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 indent="3"/>
    </xf>
    <xf numFmtId="164" fontId="2" fillId="0" borderId="0" xfId="0" applyNumberFormat="1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vertical="top" wrapText="1"/>
    </xf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right" wrapText="1" indent="4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2281250</xdr:colOff>
      <xdr:row>0</xdr:row>
      <xdr:rowOff>238125</xdr:rowOff>
    </xdr:from>
    <xdr:ext cx="2721599" cy="1511999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6525" y="238125"/>
          <a:ext cx="2721599" cy="1511999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2</xdr:row>
      <xdr:rowOff>118304</xdr:rowOff>
    </xdr:from>
    <xdr:ext cx="1051560" cy="1051559"/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" y="2832929"/>
          <a:ext cx="1051560" cy="1051559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3</xdr:row>
      <xdr:rowOff>65599</xdr:rowOff>
    </xdr:from>
    <xdr:ext cx="1051560" cy="105156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60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4</xdr:row>
      <xdr:rowOff>73219</xdr:rowOff>
    </xdr:from>
    <xdr:ext cx="1051560" cy="1051560"/>
    <xdr:pic>
      <xdr:nvPicPr>
        <xdr:cNvPr id="5" name="image4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60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5</xdr:row>
      <xdr:rowOff>68140</xdr:rowOff>
    </xdr:from>
    <xdr:ext cx="1051560" cy="105156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60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6</xdr:row>
      <xdr:rowOff>63059</xdr:rowOff>
    </xdr:from>
    <xdr:ext cx="1051560" cy="1051560"/>
    <xdr:pic>
      <xdr:nvPicPr>
        <xdr:cNvPr id="7" name="image6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60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7</xdr:row>
      <xdr:rowOff>70680</xdr:rowOff>
    </xdr:from>
    <xdr:ext cx="1051560" cy="1051559"/>
    <xdr:pic>
      <xdr:nvPicPr>
        <xdr:cNvPr id="8" name="image7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59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8</xdr:row>
      <xdr:rowOff>69979</xdr:rowOff>
    </xdr:from>
    <xdr:ext cx="1051560" cy="1051559"/>
    <xdr:pic>
      <xdr:nvPicPr>
        <xdr:cNvPr id="9" name="image8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59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9</xdr:row>
      <xdr:rowOff>64899</xdr:rowOff>
    </xdr:from>
    <xdr:ext cx="1051560" cy="1051559"/>
    <xdr:pic>
      <xdr:nvPicPr>
        <xdr:cNvPr id="10" name="image9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59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10</xdr:row>
      <xdr:rowOff>72520</xdr:rowOff>
    </xdr:from>
    <xdr:ext cx="1051560" cy="1051560"/>
    <xdr:pic>
      <xdr:nvPicPr>
        <xdr:cNvPr id="11" name="image10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60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11</xdr:row>
      <xdr:rowOff>67439</xdr:rowOff>
    </xdr:from>
    <xdr:ext cx="1051560" cy="1051560"/>
    <xdr:pic>
      <xdr:nvPicPr>
        <xdr:cNvPr id="12" name="image11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60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12</xdr:row>
      <xdr:rowOff>62359</xdr:rowOff>
    </xdr:from>
    <xdr:ext cx="1051560" cy="1051560"/>
    <xdr:pic>
      <xdr:nvPicPr>
        <xdr:cNvPr id="13" name="image12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60"/>
        </a:xfrm>
        <a:prstGeom prst="rect">
          <a:avLst/>
        </a:prstGeom>
      </xdr:spPr>
    </xdr:pic>
    <xdr:clientData/>
  </xdr:oneCellAnchor>
  <xdr:oneCellAnchor>
    <xdr:from>
      <xdr:col>1</xdr:col>
      <xdr:colOff>182880</xdr:colOff>
      <xdr:row>13</xdr:row>
      <xdr:rowOff>69979</xdr:rowOff>
    </xdr:from>
    <xdr:ext cx="1051560" cy="1051560"/>
    <xdr:pic>
      <xdr:nvPicPr>
        <xdr:cNvPr id="14" name="image13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560" cy="1051560"/>
        </a:xfrm>
        <a:prstGeom prst="rect">
          <a:avLst/>
        </a:prstGeom>
      </xdr:spPr>
    </xdr:pic>
    <xdr:clientData/>
  </xdr:oneCellAnchor>
  <xdr:twoCellAnchor editAs="oneCell">
    <xdr:from>
      <xdr:col>1</xdr:col>
      <xdr:colOff>257175</xdr:colOff>
      <xdr:row>14</xdr:row>
      <xdr:rowOff>95249</xdr:rowOff>
    </xdr:from>
    <xdr:to>
      <xdr:col>1</xdr:col>
      <xdr:colOff>1139892</xdr:colOff>
      <xdr:row>14</xdr:row>
      <xdr:rowOff>1114425</xdr:rowOff>
    </xdr:to>
    <xdr:pic>
      <xdr:nvPicPr>
        <xdr:cNvPr id="15" name="Immagine 14" descr="C.P. Company Metropolis Series Diagonal Raised Fleece Utility ...">
          <a:extLst>
            <a:ext uri="{FF2B5EF4-FFF2-40B4-BE49-F238E27FC236}">
              <a16:creationId xmlns:a16="http://schemas.microsoft.com/office/drawing/2014/main" xmlns="" id="{99BA40A9-9959-438B-EE73-C5C02702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31" r="18829"/>
        <a:stretch>
          <a:fillRect/>
        </a:stretch>
      </xdr:blipFill>
      <xdr:spPr bwMode="auto">
        <a:xfrm>
          <a:off x="647700" y="16716374"/>
          <a:ext cx="882717" cy="1019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J1" sqref="J1"/>
    </sheetView>
  </sheetViews>
  <sheetFormatPr defaultRowHeight="15.75" x14ac:dyDescent="0.2"/>
  <cols>
    <col min="1" max="1" width="6.83203125" style="2" customWidth="1"/>
    <col min="2" max="2" width="25.5" style="2" customWidth="1"/>
    <col min="3" max="3" width="39.5" style="2" customWidth="1"/>
    <col min="4" max="4" width="46.6640625" style="2" customWidth="1"/>
    <col min="5" max="11" width="17.33203125" style="2" customWidth="1"/>
    <col min="12" max="13" width="19.83203125" style="2" customWidth="1"/>
    <col min="14" max="15" width="19.83203125" style="12" customWidth="1"/>
    <col min="16" max="16384" width="9.33203125" style="2"/>
  </cols>
  <sheetData>
    <row r="1" spans="1:15" ht="137.25" customHeight="1" x14ac:dyDescent="0.2"/>
    <row r="2" spans="1:15" ht="50.1" customHeight="1" x14ac:dyDescent="0.25">
      <c r="A2" s="1"/>
      <c r="B2" s="10"/>
      <c r="C2" s="11" t="s">
        <v>36</v>
      </c>
      <c r="D2" s="11" t="s">
        <v>35</v>
      </c>
      <c r="E2" s="11">
        <v>46</v>
      </c>
      <c r="F2" s="11">
        <v>48</v>
      </c>
      <c r="G2" s="11" t="s">
        <v>31</v>
      </c>
      <c r="H2" s="11" t="s">
        <v>32</v>
      </c>
      <c r="I2" s="11" t="s">
        <v>33</v>
      </c>
      <c r="J2" s="11" t="s">
        <v>34</v>
      </c>
      <c r="K2" s="10" t="s">
        <v>39</v>
      </c>
      <c r="L2" s="11" t="s">
        <v>37</v>
      </c>
      <c r="M2" s="11" t="s">
        <v>38</v>
      </c>
      <c r="N2" s="13" t="s">
        <v>42</v>
      </c>
      <c r="O2" s="13" t="s">
        <v>43</v>
      </c>
    </row>
    <row r="3" spans="1:15" ht="93.95" customHeight="1" x14ac:dyDescent="0.2">
      <c r="A3" s="3"/>
      <c r="B3" s="4"/>
      <c r="C3" s="5" t="s">
        <v>0</v>
      </c>
      <c r="D3" s="6" t="s">
        <v>13</v>
      </c>
      <c r="E3" s="7">
        <v>64</v>
      </c>
      <c r="F3" s="7">
        <v>66</v>
      </c>
      <c r="G3" s="4"/>
      <c r="H3" s="4"/>
      <c r="I3" s="4"/>
      <c r="J3" s="4"/>
      <c r="K3" s="7">
        <v>130</v>
      </c>
      <c r="L3" s="8" t="s">
        <v>14</v>
      </c>
      <c r="M3" s="8">
        <f>L3*K3</f>
        <v>15470</v>
      </c>
      <c r="N3" s="14">
        <f>L3*2.5</f>
        <v>297.5</v>
      </c>
      <c r="O3" s="14">
        <f t="shared" ref="O3:O15" si="0">N3*K3</f>
        <v>38675</v>
      </c>
    </row>
    <row r="4" spans="1:15" ht="93" customHeight="1" x14ac:dyDescent="0.2">
      <c r="A4" s="3"/>
      <c r="B4" s="4"/>
      <c r="C4" s="5" t="s">
        <v>1</v>
      </c>
      <c r="D4" s="6" t="s">
        <v>15</v>
      </c>
      <c r="E4" s="4"/>
      <c r="F4" s="4"/>
      <c r="G4" s="4"/>
      <c r="H4" s="7">
        <v>21</v>
      </c>
      <c r="I4" s="4"/>
      <c r="J4" s="4"/>
      <c r="K4" s="7">
        <v>21</v>
      </c>
      <c r="L4" s="8" t="s">
        <v>16</v>
      </c>
      <c r="M4" s="8">
        <f>L4*K4</f>
        <v>1680</v>
      </c>
      <c r="N4" s="14">
        <f>L4*2.5</f>
        <v>200</v>
      </c>
      <c r="O4" s="14">
        <f t="shared" si="0"/>
        <v>4200</v>
      </c>
    </row>
    <row r="5" spans="1:15" ht="93.95" customHeight="1" x14ac:dyDescent="0.2">
      <c r="A5" s="3"/>
      <c r="B5" s="4"/>
      <c r="C5" s="5" t="s">
        <v>2</v>
      </c>
      <c r="D5" s="6" t="s">
        <v>17</v>
      </c>
      <c r="E5" s="4"/>
      <c r="F5" s="4"/>
      <c r="G5" s="7">
        <v>8</v>
      </c>
      <c r="H5" s="4"/>
      <c r="I5" s="4"/>
      <c r="J5" s="4"/>
      <c r="K5" s="7">
        <v>8</v>
      </c>
      <c r="L5" s="16">
        <v>110</v>
      </c>
      <c r="M5" s="16">
        <f>L5*G5</f>
        <v>880</v>
      </c>
      <c r="N5" s="14">
        <f>L5*2.5</f>
        <v>275</v>
      </c>
      <c r="O5" s="14">
        <f t="shared" si="0"/>
        <v>2200</v>
      </c>
    </row>
    <row r="6" spans="1:15" ht="93.95" customHeight="1" x14ac:dyDescent="0.2">
      <c r="A6" s="3"/>
      <c r="B6" s="4"/>
      <c r="C6" s="5" t="s">
        <v>3</v>
      </c>
      <c r="D6" s="6" t="s">
        <v>18</v>
      </c>
      <c r="E6" s="4"/>
      <c r="F6" s="4"/>
      <c r="G6" s="7">
        <v>21</v>
      </c>
      <c r="H6" s="7">
        <v>166</v>
      </c>
      <c r="I6" s="7">
        <v>220</v>
      </c>
      <c r="J6" s="4"/>
      <c r="K6" s="7">
        <v>407</v>
      </c>
      <c r="L6" s="8" t="s">
        <v>19</v>
      </c>
      <c r="M6" s="8">
        <f t="shared" ref="M6:M15" si="1">L6*K6</f>
        <v>44770</v>
      </c>
      <c r="N6" s="14">
        <f t="shared" ref="N6:N13" si="2">L6*2.5</f>
        <v>275</v>
      </c>
      <c r="O6" s="14">
        <f t="shared" si="0"/>
        <v>111925</v>
      </c>
    </row>
    <row r="7" spans="1:15" ht="93" customHeight="1" x14ac:dyDescent="0.2">
      <c r="A7" s="3"/>
      <c r="B7" s="4"/>
      <c r="C7" s="5" t="s">
        <v>4</v>
      </c>
      <c r="D7" s="6" t="s">
        <v>20</v>
      </c>
      <c r="E7" s="4"/>
      <c r="F7" s="4"/>
      <c r="G7" s="7">
        <v>0</v>
      </c>
      <c r="H7" s="4"/>
      <c r="I7" s="4"/>
      <c r="J7" s="4"/>
      <c r="K7" s="7">
        <v>0</v>
      </c>
      <c r="L7" s="8" t="s">
        <v>21</v>
      </c>
      <c r="M7" s="8">
        <f t="shared" si="1"/>
        <v>0</v>
      </c>
      <c r="N7" s="14">
        <f t="shared" si="2"/>
        <v>275</v>
      </c>
      <c r="O7" s="14">
        <f t="shared" si="0"/>
        <v>0</v>
      </c>
    </row>
    <row r="8" spans="1:15" ht="94.35" customHeight="1" x14ac:dyDescent="0.2">
      <c r="A8" s="3"/>
      <c r="B8" s="4"/>
      <c r="C8" s="5" t="s">
        <v>5</v>
      </c>
      <c r="D8" s="6" t="s">
        <v>22</v>
      </c>
      <c r="E8" s="4"/>
      <c r="F8" s="4"/>
      <c r="G8" s="4"/>
      <c r="H8" s="4"/>
      <c r="I8" s="4"/>
      <c r="J8" s="7">
        <v>10</v>
      </c>
      <c r="K8" s="7">
        <v>10</v>
      </c>
      <c r="L8" s="8" t="s">
        <v>23</v>
      </c>
      <c r="M8" s="8">
        <f t="shared" si="1"/>
        <v>570</v>
      </c>
      <c r="N8" s="14">
        <f t="shared" si="2"/>
        <v>142.5</v>
      </c>
      <c r="O8" s="14">
        <f t="shared" si="0"/>
        <v>1425</v>
      </c>
    </row>
    <row r="9" spans="1:15" ht="93.95" customHeight="1" x14ac:dyDescent="0.2">
      <c r="A9" s="3"/>
      <c r="B9" s="4"/>
      <c r="C9" s="5" t="s">
        <v>6</v>
      </c>
      <c r="D9" s="9" t="s">
        <v>24</v>
      </c>
      <c r="E9" s="4"/>
      <c r="F9" s="4"/>
      <c r="G9" s="4"/>
      <c r="H9" s="7">
        <v>6</v>
      </c>
      <c r="I9" s="7">
        <v>6</v>
      </c>
      <c r="J9" s="4"/>
      <c r="K9" s="7">
        <v>12</v>
      </c>
      <c r="L9" s="6" t="s">
        <v>19</v>
      </c>
      <c r="M9" s="8">
        <f t="shared" si="1"/>
        <v>1320</v>
      </c>
      <c r="N9" s="14">
        <f t="shared" si="2"/>
        <v>275</v>
      </c>
      <c r="O9" s="14">
        <f t="shared" si="0"/>
        <v>3300</v>
      </c>
    </row>
    <row r="10" spans="1:15" ht="93" customHeight="1" x14ac:dyDescent="0.2">
      <c r="A10" s="3"/>
      <c r="B10" s="4"/>
      <c r="C10" s="5" t="s">
        <v>7</v>
      </c>
      <c r="D10" s="6" t="s">
        <v>25</v>
      </c>
      <c r="E10" s="4"/>
      <c r="F10" s="4"/>
      <c r="G10" s="4"/>
      <c r="H10" s="7">
        <v>11</v>
      </c>
      <c r="I10" s="7">
        <v>25</v>
      </c>
      <c r="J10" s="4"/>
      <c r="K10" s="7">
        <v>36</v>
      </c>
      <c r="L10" s="6" t="s">
        <v>16</v>
      </c>
      <c r="M10" s="8">
        <f t="shared" si="1"/>
        <v>2880</v>
      </c>
      <c r="N10" s="14">
        <f t="shared" si="2"/>
        <v>200</v>
      </c>
      <c r="O10" s="14">
        <f t="shared" si="0"/>
        <v>7200</v>
      </c>
    </row>
    <row r="11" spans="1:15" ht="93.95" customHeight="1" x14ac:dyDescent="0.2">
      <c r="A11" s="3"/>
      <c r="B11" s="4"/>
      <c r="C11" s="5" t="s">
        <v>8</v>
      </c>
      <c r="D11" s="6" t="s">
        <v>26</v>
      </c>
      <c r="E11" s="4"/>
      <c r="F11" s="4"/>
      <c r="G11" s="7">
        <v>6</v>
      </c>
      <c r="H11" s="7">
        <v>0</v>
      </c>
      <c r="I11" s="4"/>
      <c r="J11" s="4"/>
      <c r="K11" s="7">
        <v>6</v>
      </c>
      <c r="L11" s="6" t="s">
        <v>27</v>
      </c>
      <c r="M11" s="8">
        <f t="shared" si="1"/>
        <v>540</v>
      </c>
      <c r="N11" s="14">
        <f t="shared" si="2"/>
        <v>225</v>
      </c>
      <c r="O11" s="14">
        <f t="shared" si="0"/>
        <v>1350</v>
      </c>
    </row>
    <row r="12" spans="1:15" ht="93.95" customHeight="1" x14ac:dyDescent="0.2">
      <c r="A12" s="3"/>
      <c r="B12" s="4"/>
      <c r="C12" s="5" t="s">
        <v>9</v>
      </c>
      <c r="D12" s="6" t="s">
        <v>28</v>
      </c>
      <c r="E12" s="4"/>
      <c r="F12" s="4"/>
      <c r="G12" s="7">
        <v>1</v>
      </c>
      <c r="H12" s="7">
        <v>1</v>
      </c>
      <c r="I12" s="4"/>
      <c r="J12" s="4"/>
      <c r="K12" s="7">
        <v>2</v>
      </c>
      <c r="L12" s="6" t="s">
        <v>21</v>
      </c>
      <c r="M12" s="8">
        <f t="shared" si="1"/>
        <v>220</v>
      </c>
      <c r="N12" s="14">
        <f t="shared" si="2"/>
        <v>275</v>
      </c>
      <c r="O12" s="14">
        <f t="shared" si="0"/>
        <v>550</v>
      </c>
    </row>
    <row r="13" spans="1:15" ht="93" customHeight="1" x14ac:dyDescent="0.2">
      <c r="A13" s="3"/>
      <c r="B13" s="4"/>
      <c r="C13" s="5" t="s">
        <v>10</v>
      </c>
      <c r="D13" s="6" t="s">
        <v>29</v>
      </c>
      <c r="E13" s="7">
        <v>45</v>
      </c>
      <c r="F13" s="7">
        <v>52</v>
      </c>
      <c r="G13" s="4"/>
      <c r="H13" s="4"/>
      <c r="I13" s="4"/>
      <c r="J13" s="4"/>
      <c r="K13" s="7">
        <v>97</v>
      </c>
      <c r="L13" s="6" t="s">
        <v>14</v>
      </c>
      <c r="M13" s="8">
        <f t="shared" si="1"/>
        <v>11543</v>
      </c>
      <c r="N13" s="14">
        <f t="shared" si="2"/>
        <v>297.5</v>
      </c>
      <c r="O13" s="14">
        <f t="shared" si="0"/>
        <v>28857.5</v>
      </c>
    </row>
    <row r="14" spans="1:15" ht="94.35" customHeight="1" x14ac:dyDescent="0.2">
      <c r="A14" s="3"/>
      <c r="B14" s="4"/>
      <c r="C14" s="5" t="s">
        <v>11</v>
      </c>
      <c r="D14" s="6" t="s">
        <v>30</v>
      </c>
      <c r="E14" s="4"/>
      <c r="F14" s="4"/>
      <c r="G14" s="4"/>
      <c r="H14" s="7">
        <v>6</v>
      </c>
      <c r="I14" s="7">
        <v>44</v>
      </c>
      <c r="J14" s="4"/>
      <c r="K14" s="7">
        <v>50</v>
      </c>
      <c r="L14" s="6" t="s">
        <v>19</v>
      </c>
      <c r="M14" s="8">
        <f t="shared" si="1"/>
        <v>5500</v>
      </c>
      <c r="N14" s="14">
        <f>L14*2.5</f>
        <v>275</v>
      </c>
      <c r="O14" s="14">
        <f t="shared" si="0"/>
        <v>13750</v>
      </c>
    </row>
    <row r="15" spans="1:15" ht="94.35" customHeight="1" x14ac:dyDescent="0.2">
      <c r="A15" s="3"/>
      <c r="B15" s="27"/>
      <c r="C15" s="5" t="s">
        <v>40</v>
      </c>
      <c r="D15" s="25" t="s">
        <v>41</v>
      </c>
      <c r="E15" s="4"/>
      <c r="F15" s="4"/>
      <c r="G15" s="4"/>
      <c r="H15" s="7">
        <v>1</v>
      </c>
      <c r="I15" s="7"/>
      <c r="J15" s="4"/>
      <c r="K15" s="7">
        <v>1</v>
      </c>
      <c r="L15" s="6">
        <v>90</v>
      </c>
      <c r="M15" s="8">
        <f t="shared" si="1"/>
        <v>90</v>
      </c>
      <c r="N15" s="14">
        <f>L15*2.5</f>
        <v>225</v>
      </c>
      <c r="O15" s="14">
        <f t="shared" si="0"/>
        <v>225</v>
      </c>
    </row>
    <row r="16" spans="1:15" ht="94.35" customHeight="1" x14ac:dyDescent="0.2">
      <c r="A16" s="3"/>
      <c r="B16" s="19"/>
      <c r="C16" s="20"/>
      <c r="D16" s="21"/>
      <c r="E16" s="19"/>
      <c r="F16" s="19"/>
      <c r="G16" s="19"/>
      <c r="H16" s="22"/>
      <c r="I16" s="22"/>
      <c r="J16" s="19"/>
      <c r="K16" s="22"/>
      <c r="L16" s="21"/>
      <c r="M16" s="23"/>
      <c r="N16" s="24"/>
      <c r="O16" s="24"/>
    </row>
    <row r="17" spans="1:15" ht="17.100000000000001" customHeight="1" x14ac:dyDescent="0.2">
      <c r="A17" s="15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26">
        <f>SUM(K3:K16)</f>
        <v>780</v>
      </c>
      <c r="L17" s="15"/>
      <c r="M17" s="18">
        <f>SUM(M3:M16)</f>
        <v>85463</v>
      </c>
      <c r="N17" s="15"/>
      <c r="O17" s="17">
        <f>SUM(O3:O16)</f>
        <v>213657.5</v>
      </c>
    </row>
    <row r="18" spans="1:15" ht="213.75" customHeight="1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</sheetData>
  <mergeCells count="1">
    <mergeCell ref="A18:O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(anonymous)</dc:title>
  <dc:subject>(unspecified)</dc:subject>
  <dc:creator/>
  <cp:lastModifiedBy>Dators</cp:lastModifiedBy>
  <dcterms:created xsi:type="dcterms:W3CDTF">2026-07-09T09:07:42Z</dcterms:created>
  <dcterms:modified xsi:type="dcterms:W3CDTF">2026-07-13T12:51:36Z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2026-06-24T00:00:00Z</vt:filetime>
  </property>
  <property fmtid="{D5CDD505-2E9C-101B-9397-08002B2CF9AE}" pid="4" name="Creator">
    <vt:lpwstr>(unspecified)</vt:lpwstr>
  </property>
  <property fmtid="{D5CDD505-2E9C-101B-9397-08002B2CF9AE}" pid="5" name="LastSaved">
    <vt:filetime>2026-07-09T00:00:00Z</vt:filetime>
  </property>
  <property fmtid="{D5CDD505-2E9C-101B-9397-08002B2CF9AE}" pid="6" name="Producer">
    <vt:lpwstr>ReportLab PDF Library - (opensource)</vt:lpwstr>
  </property>
</Properties>
</file>